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'Estimate'!$A$1:$F$46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&quot;$&quot;#,##0.00"/>
  </numFmts>
  <fonts count="9">
    <font>
      <name val="Calibri"/>
      <family val="2"/>
      <color theme="1"/>
      <sz val="11"/>
      <scheme val="minor"/>
    </font>
    <font>
      <b val="1"/>
      <color rgb="001F3A5F"/>
      <sz val="15"/>
    </font>
    <font>
      <b val="1"/>
      <color rgb="001F3A5F"/>
      <sz val="18"/>
    </font>
    <font>
      <b val="1"/>
    </font>
    <font>
      <b val="1"/>
      <color rgb="001F3A5F"/>
      <sz val="9"/>
    </font>
    <font>
      <i val="1"/>
      <color rgb="00666666"/>
      <sz val="9"/>
    </font>
    <font>
      <b val="1"/>
      <color rgb="00FFFFFF"/>
    </font>
    <font/>
    <font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EEF2F7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B8C4D6"/>
      </left>
      <right style="thin">
        <color rgb="00B8C4D6"/>
      </right>
      <top style="thin">
        <color rgb="00B8C4D6"/>
      </top>
      <bottom style="thin">
        <color rgb="00B8C4D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0" fontId="0" fillId="2" borderId="0" applyAlignment="1" pivotButton="0" quotePrefix="0" xfId="0">
      <alignment horizontal="right"/>
    </xf>
    <xf numFmtId="165" fontId="0" fillId="2" borderId="0" applyAlignment="1" pivotButton="0" quotePrefix="0" xfId="0">
      <alignment horizontal="right"/>
    </xf>
    <xf numFmtId="0" fontId="4" fillId="3" borderId="0" pivotButton="0" quotePrefix="0" xfId="0"/>
    <xf numFmtId="0" fontId="0" fillId="0" borderId="0" applyAlignment="1" pivotButton="0" quotePrefix="0" xfId="0">
      <alignment/>
    </xf>
    <xf numFmtId="0" fontId="5" fillId="0" borderId="0" pivotButton="0" quotePrefix="0" xfId="0"/>
    <xf numFmtId="0" fontId="6" fillId="4" borderId="1" applyAlignment="1" pivotButton="0" quotePrefix="0" xfId="0">
      <alignment horizontal="left"/>
    </xf>
    <xf numFmtId="0" fontId="6" fillId="4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166" fontId="0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right"/>
    </xf>
    <xf numFmtId="166" fontId="7" fillId="0" borderId="1" pivotButton="0" quotePrefix="0" xfId="0"/>
    <xf numFmtId="9" fontId="0" fillId="2" borderId="0" applyAlignment="1" pivotButton="0" quotePrefix="0" xfId="0">
      <alignment horizontal="right"/>
    </xf>
    <xf numFmtId="10" fontId="0" fillId="2" borderId="0" applyAlignment="1" pivotButton="0" quotePrefix="0" xfId="0">
      <alignment horizontal="right"/>
    </xf>
    <xf numFmtId="166" fontId="3" fillId="3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9" customWidth="1" min="3" max="3"/>
    <col width="13" customWidth="1" min="4" max="4"/>
    <col width="13" customWidth="1" min="5" max="5"/>
    <col width="15" customWidth="1" min="6" max="6"/>
  </cols>
  <sheetData>
    <row r="1">
      <c r="A1" s="1" t="inlineStr">
        <is>
          <t>[Your Business Name]</t>
        </is>
      </c>
      <c r="F1" s="2" t="inlineStr">
        <is>
          <t>ROOFING ESTIMATE</t>
        </is>
      </c>
    </row>
    <row r="2">
      <c r="A2" t="inlineStr">
        <is>
          <t>[Street address, City, State ZIP]</t>
        </is>
      </c>
      <c r="E2" s="3" t="inlineStr">
        <is>
          <t>Estimate #</t>
        </is>
      </c>
      <c r="F2" s="4" t="inlineStr">
        <is>
          <t>R-0001</t>
        </is>
      </c>
    </row>
    <row r="3">
      <c r="A3" t="inlineStr">
        <is>
          <t>[Phone] | [Email]</t>
        </is>
      </c>
      <c r="E3" s="3" t="inlineStr">
        <is>
          <t>Date</t>
        </is>
      </c>
      <c r="F3" s="5" t="n">
        <v>46323</v>
      </c>
    </row>
    <row r="4">
      <c r="A4" t="inlineStr">
        <is>
          <t>[License # / EIN, if needed]</t>
        </is>
      </c>
      <c r="E4" s="3" t="inlineStr">
        <is>
          <t>Valid until</t>
        </is>
      </c>
      <c r="F4" s="5">
        <f>F3+30</f>
        <v/>
      </c>
    </row>
    <row r="6">
      <c r="A6" s="6" t="inlineStr">
        <is>
          <t>PREPARED FOR</t>
        </is>
      </c>
      <c r="B6" s="6" t="inlineStr">
        <is>
          <t>JOB SITE</t>
        </is>
      </c>
      <c r="E6" s="6" t="inlineStr">
        <is>
          <t>DETAILS</t>
        </is>
      </c>
    </row>
    <row r="7">
      <c r="A7" t="inlineStr">
        <is>
          <t>[Client name]</t>
        </is>
      </c>
      <c r="B7" t="inlineStr">
        <is>
          <t>[Job site address]</t>
        </is>
      </c>
      <c r="E7" s="7" t="inlineStr">
        <is>
          <t>Roof area: [e.g. 24 squares (2,400 sq ft)]</t>
        </is>
      </c>
    </row>
    <row r="8">
      <c r="A8" t="inlineStr">
        <is>
          <t>[Street address]</t>
        </is>
      </c>
      <c r="B8" t="inlineStr">
        <is>
          <t>[if different from client]</t>
        </is>
      </c>
      <c r="E8" s="7" t="inlineStr">
        <is>
          <t>Pitch / layers: [e.g. 6/12, 1 existing layer]</t>
        </is>
      </c>
    </row>
    <row r="9">
      <c r="A9" t="inlineStr">
        <is>
          <t>[City, State ZIP]</t>
        </is>
      </c>
      <c r="B9" t="inlineStr"/>
      <c r="E9" s="7" t="inlineStr">
        <is>
          <t>Shingle: [e.g. Architectural, Weathered Wood]</t>
        </is>
      </c>
    </row>
    <row r="11">
      <c r="A11" s="8" t="inlineStr">
        <is>
          <t>Yellow cells are inputs. Rows marked (example) are samples: type over them. Amounts and totals calculate automatically.</t>
        </is>
      </c>
    </row>
    <row r="12">
      <c r="A12" s="9" t="inlineStr">
        <is>
          <t>Description</t>
        </is>
      </c>
      <c r="B12" s="10" t="inlineStr">
        <is>
          <t>Qty</t>
        </is>
      </c>
      <c r="C12" s="10" t="inlineStr">
        <is>
          <t>Unit</t>
        </is>
      </c>
      <c r="D12" s="10" t="inlineStr">
        <is>
          <t>Rate</t>
        </is>
      </c>
      <c r="E12" s="10" t="inlineStr">
        <is>
          <t>Taxable (Y/N)</t>
        </is>
      </c>
      <c r="F12" s="10" t="inlineStr">
        <is>
          <t>Amount</t>
        </is>
      </c>
    </row>
    <row r="13">
      <c r="A13" s="11" t="inlineStr">
        <is>
          <t>Tear-off and disposal, 1 layer (example)</t>
        </is>
      </c>
      <c r="B13" s="12" t="n">
        <v>24</v>
      </c>
      <c r="C13" s="12" t="inlineStr">
        <is>
          <t>sq</t>
        </is>
      </c>
      <c r="D13" s="13" t="n">
        <v>85</v>
      </c>
      <c r="E13" s="12" t="inlineStr">
        <is>
          <t>N</t>
        </is>
      </c>
      <c r="F13" s="13">
        <f>IF(OR(B13="",D13=""),"",ROUND(B13*D13,2))</f>
        <v/>
      </c>
    </row>
    <row r="14">
      <c r="A14" s="11" t="inlineStr">
        <is>
          <t>Synthetic underlayment (example)</t>
        </is>
      </c>
      <c r="B14" s="12" t="n">
        <v>24</v>
      </c>
      <c r="C14" s="12" t="inlineStr">
        <is>
          <t>sq</t>
        </is>
      </c>
      <c r="D14" s="13" t="n">
        <v>38</v>
      </c>
      <c r="E14" s="12" t="inlineStr">
        <is>
          <t>N</t>
        </is>
      </c>
      <c r="F14" s="13">
        <f>IF(OR(B14="",D14=""),"",ROUND(B14*D14,2))</f>
        <v/>
      </c>
    </row>
    <row r="15">
      <c r="A15" s="11" t="inlineStr">
        <is>
          <t>Ice and water shield, eaves and valleys (example)</t>
        </is>
      </c>
      <c r="B15" s="12" t="n">
        <v>6</v>
      </c>
      <c r="C15" s="12" t="inlineStr">
        <is>
          <t>roll</t>
        </is>
      </c>
      <c r="D15" s="13" t="n">
        <v>95</v>
      </c>
      <c r="E15" s="12" t="inlineStr">
        <is>
          <t>N</t>
        </is>
      </c>
      <c r="F15" s="13">
        <f>IF(OR(B15="",D15=""),"",ROUND(B15*D15,2))</f>
        <v/>
      </c>
    </row>
    <row r="16">
      <c r="A16" s="11" t="inlineStr">
        <is>
          <t>Architectural shingles, incl. 10% waste (example)</t>
        </is>
      </c>
      <c r="B16" s="12" t="n">
        <v>27</v>
      </c>
      <c r="C16" s="12" t="inlineStr">
        <is>
          <t>sq</t>
        </is>
      </c>
      <c r="D16" s="13" t="n">
        <v>165</v>
      </c>
      <c r="E16" s="12" t="inlineStr">
        <is>
          <t>N</t>
        </is>
      </c>
      <c r="F16" s="13">
        <f>IF(OR(B16="",D16=""),"",ROUND(B16*D16,2))</f>
        <v/>
      </c>
    </row>
    <row r="17">
      <c r="A17" s="11" t="inlineStr">
        <is>
          <t>Shingle installation labor (example)</t>
        </is>
      </c>
      <c r="B17" s="12" t="n">
        <v>24</v>
      </c>
      <c r="C17" s="12" t="inlineStr">
        <is>
          <t>sq</t>
        </is>
      </c>
      <c r="D17" s="13" t="n">
        <v>175</v>
      </c>
      <c r="E17" s="12" t="inlineStr">
        <is>
          <t>N</t>
        </is>
      </c>
      <c r="F17" s="13">
        <f>IF(OR(B17="",D17=""),"",ROUND(B17*D17,2))</f>
        <v/>
      </c>
    </row>
    <row r="18">
      <c r="A18" s="11" t="inlineStr">
        <is>
          <t>Drip edge, aluminum (example)</t>
        </is>
      </c>
      <c r="B18" s="12" t="n">
        <v>220</v>
      </c>
      <c r="C18" s="12" t="inlineStr">
        <is>
          <t>LF</t>
        </is>
      </c>
      <c r="D18" s="13" t="n">
        <v>3.25</v>
      </c>
      <c r="E18" s="12" t="inlineStr">
        <is>
          <t>N</t>
        </is>
      </c>
      <c r="F18" s="13">
        <f>IF(OR(B18="",D18=""),"",ROUND(B18*D18,2))</f>
        <v/>
      </c>
    </row>
    <row r="19">
      <c r="A19" s="11" t="inlineStr">
        <is>
          <t>Ridge vent (example)</t>
        </is>
      </c>
      <c r="B19" s="12" t="n">
        <v>40</v>
      </c>
      <c r="C19" s="12" t="inlineStr">
        <is>
          <t>LF</t>
        </is>
      </c>
      <c r="D19" s="13" t="n">
        <v>9.5</v>
      </c>
      <c r="E19" s="12" t="inlineStr">
        <is>
          <t>N</t>
        </is>
      </c>
      <c r="F19" s="13">
        <f>IF(OR(B19="",D19=""),"",ROUND(B19*D19,2))</f>
        <v/>
      </c>
    </row>
    <row r="20">
      <c r="A20" s="11" t="inlineStr">
        <is>
          <t>Pipe boots and flashing (example)</t>
        </is>
      </c>
      <c r="B20" s="12" t="n">
        <v>4</v>
      </c>
      <c r="C20" s="12" t="inlineStr">
        <is>
          <t>ea</t>
        </is>
      </c>
      <c r="D20" s="13" t="n">
        <v>45</v>
      </c>
      <c r="E20" s="12" t="inlineStr">
        <is>
          <t>N</t>
        </is>
      </c>
      <c r="F20" s="13">
        <f>IF(OR(B20="",D20=""),"",ROUND(B20*D20,2))</f>
        <v/>
      </c>
    </row>
    <row r="21">
      <c r="A21" s="11" t="inlineStr">
        <is>
          <t>Decking replacement allowance (billed at actual) (example)</t>
        </is>
      </c>
      <c r="B21" s="12" t="n">
        <v>5</v>
      </c>
      <c r="C21" s="12" t="inlineStr">
        <is>
          <t>sheet</t>
        </is>
      </c>
      <c r="D21" s="13" t="n">
        <v>95</v>
      </c>
      <c r="E21" s="12" t="inlineStr">
        <is>
          <t>N</t>
        </is>
      </c>
      <c r="F21" s="13">
        <f>IF(OR(B21="",D21=""),"",ROUND(B21*D21,2))</f>
        <v/>
      </c>
    </row>
    <row r="22">
      <c r="A22" s="11" t="inlineStr">
        <is>
          <t>Dumpster and permit (example)</t>
        </is>
      </c>
      <c r="B22" s="12" t="n">
        <v>1</v>
      </c>
      <c r="C22" s="12" t="inlineStr">
        <is>
          <t>lot</t>
        </is>
      </c>
      <c r="D22" s="13" t="n">
        <v>650</v>
      </c>
      <c r="E22" s="12" t="inlineStr">
        <is>
          <t>N</t>
        </is>
      </c>
      <c r="F22" s="13">
        <f>IF(OR(B22="",D22=""),"",ROUND(B22*D22,2))</f>
        <v/>
      </c>
    </row>
    <row r="23">
      <c r="A23" s="11" t="n"/>
      <c r="B23" s="12" t="n"/>
      <c r="C23" s="12" t="n"/>
      <c r="D23" s="13" t="n"/>
      <c r="E23" s="12" t="n"/>
      <c r="F23" s="13">
        <f>IF(OR(B23="",D23=""),"",ROUND(B23*D23,2))</f>
        <v/>
      </c>
    </row>
    <row r="24">
      <c r="A24" s="11" t="n"/>
      <c r="B24" s="12" t="n"/>
      <c r="C24" s="12" t="n"/>
      <c r="D24" s="13" t="n"/>
      <c r="E24" s="12" t="n"/>
      <c r="F24" s="13">
        <f>IF(OR(B24="",D24=""),"",ROUND(B24*D24,2))</f>
        <v/>
      </c>
    </row>
    <row r="25">
      <c r="A25" s="11" t="n"/>
      <c r="B25" s="12" t="n"/>
      <c r="C25" s="12" t="n"/>
      <c r="D25" s="13" t="n"/>
      <c r="E25" s="12" t="n"/>
      <c r="F25" s="13">
        <f>IF(OR(B25="",D25=""),"",ROUND(B25*D25,2))</f>
        <v/>
      </c>
    </row>
    <row r="26">
      <c r="A26" s="11" t="n"/>
      <c r="B26" s="12" t="n"/>
      <c r="C26" s="12" t="n"/>
      <c r="D26" s="13" t="n"/>
      <c r="E26" s="12" t="n"/>
      <c r="F26" s="13">
        <f>IF(OR(B26="",D26=""),"",ROUND(B26*D26,2))</f>
        <v/>
      </c>
    </row>
    <row r="27">
      <c r="A27" s="11" t="n"/>
      <c r="B27" s="12" t="n"/>
      <c r="C27" s="12" t="n"/>
      <c r="D27" s="13" t="n"/>
      <c r="E27" s="12" t="n"/>
      <c r="F27" s="13">
        <f>IF(OR(B27="",D27=""),"",ROUND(B27*D27,2))</f>
        <v/>
      </c>
    </row>
    <row r="29">
      <c r="D29" s="14" t="inlineStr">
        <is>
          <t>Subtotal</t>
        </is>
      </c>
      <c r="F29" s="15">
        <f>SUM(F13:F27)</f>
        <v/>
      </c>
    </row>
    <row r="30">
      <c r="D30" s="14" t="inlineStr">
        <is>
          <t>Contingency</t>
        </is>
      </c>
      <c r="E30" s="16" t="n">
        <v>0</v>
      </c>
      <c r="F30" s="15">
        <f>ROUND(F29*E30,2)</f>
        <v/>
      </c>
    </row>
    <row r="31">
      <c r="D31" s="14" t="inlineStr">
        <is>
          <t>Taxable amount (rows marked Y)</t>
        </is>
      </c>
      <c r="F31" s="15">
        <f>SUMIF(E13:E27,"Y",F13:F27)</f>
        <v/>
      </c>
    </row>
    <row r="32">
      <c r="D32" s="14" t="inlineStr">
        <is>
          <t>Sales tax</t>
        </is>
      </c>
      <c r="E32" s="17" t="n">
        <v>0</v>
      </c>
      <c r="F32" s="15">
        <f>ROUND(F31*E32,2)</f>
        <v/>
      </c>
    </row>
    <row r="33">
      <c r="D33" s="3" t="inlineStr">
        <is>
          <t>Total</t>
        </is>
      </c>
      <c r="F33" s="18">
        <f>F29+F30+F32</f>
        <v/>
      </c>
    </row>
    <row r="34">
      <c r="D34" s="14" t="inlineStr">
        <is>
          <t>Deposit due</t>
        </is>
      </c>
      <c r="E34" s="16" t="n">
        <v>0</v>
      </c>
      <c r="F34" s="15">
        <f>ROUND(F33*E34,2)</f>
        <v/>
      </c>
    </row>
    <row r="36">
      <c r="A36" s="19" t="inlineStr">
        <is>
          <t>TERMS AND NOTES</t>
        </is>
      </c>
    </row>
    <row r="37" ht="15" customHeight="1">
      <c r="A37" s="20" t="inlineStr">
        <is>
          <t>Valid for 30 days from the date above.</t>
        </is>
      </c>
    </row>
    <row r="38" ht="30" customHeight="1">
      <c r="A38" s="20" t="inlineStr">
        <is>
          <t>This is an estimate, not a fixed price. We will ask for your approval before the total goes more than 10% over this estimate. Rotted decking beyond 5 sheets is $95 per sheet.</t>
        </is>
      </c>
    </row>
    <row r="39" ht="15" customHeight="1">
      <c r="A39" s="20" t="inlineStr">
        <is>
          <t>Payment on completion. Workmanship warranty: 5 years (example).</t>
        </is>
      </c>
    </row>
    <row r="41">
      <c r="A41" s="19" t="inlineStr">
        <is>
          <t>ACCEPTANCE</t>
        </is>
      </c>
    </row>
    <row r="42">
      <c r="A42" t="inlineStr">
        <is>
          <t>Signing approves the work described above at the estimated price, subject to the terms.</t>
        </is>
      </c>
    </row>
    <row r="44">
      <c r="A44" t="inlineStr">
        <is>
          <t>Signature: ______________________________</t>
        </is>
      </c>
      <c r="B44" t="inlineStr">
        <is>
          <t>Name: ____________________</t>
        </is>
      </c>
      <c r="E44" t="inlineStr">
        <is>
          <t>Date: ______________</t>
        </is>
      </c>
    </row>
    <row r="46">
      <c r="A46" s="21" t="inlineStr">
        <is>
          <t>Template by InvoiceSonic, invoicesonic.com</t>
        </is>
      </c>
    </row>
  </sheetData>
  <mergeCells count="11">
    <mergeCell ref="A38:F38"/>
    <mergeCell ref="E6:F6"/>
    <mergeCell ref="E7:F7"/>
    <mergeCell ref="B8:D8"/>
    <mergeCell ref="A37:F37"/>
    <mergeCell ref="B9:D9"/>
    <mergeCell ref="B7:D7"/>
    <mergeCell ref="E9:F9"/>
    <mergeCell ref="B6:D6"/>
    <mergeCell ref="E8:F8"/>
    <mergeCell ref="A39:F39"/>
  </mergeCells>
  <dataValidations count="1">
    <dataValidation sqref="E13 E14 E15 E16 E17 E18 E19 E20 E21 E22 E23 E24 E25 E26 E27" showDropDown="0" showInputMessage="0" showErrorMessage="0" allowBlank="1" type="list">
      <formula1>"Y,N"</formula1>
    </dataValidation>
  </dataValidations>
  <pageMargins left="0.75" right="0.75" top="1" bottom="1" header="0.5" footer="0.5"/>
  <pageSetup orientation="portrait" paperSize="1" fitToHeight="0" fitToWidth="1"/>
  <headerFooter>
    <oddHeader/>
    <oddFooter>&amp;C&amp;8 Template by InvoiceSonic, invoicesonic.com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InvoiceSonic</dc:creator>
  <dc:title xmlns:dc="http://purl.org/dc/elements/1.1/">Roofing Estimate Template</dc:title>
  <dcterms:created xmlns:dcterms="http://purl.org/dc/terms/" xmlns:xsi="http://www.w3.org/2001/XMLSchema-instance" xsi:type="dcterms:W3CDTF">2026-10-28T05:41:12Z</dcterms:created>
  <dcterms:modified xmlns:dcterms="http://purl.org/dc/terms/" xmlns:xsi="http://www.w3.org/2001/XMLSchema-instance" xsi:type="dcterms:W3CDTF">2026-10-28T05:41:12Z</dcterms:modified>
</cp:coreProperties>
</file>